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เว็ปไซค์ สภ.ศรีสาคร\ITA 2567\ข้อมูล OIT 67\O12\"/>
    </mc:Choice>
  </mc:AlternateContent>
  <xr:revisionPtr revIDLastSave="0" documentId="13_ncr:1_{CB6C65FE-23A5-4973-8BCF-BF80878388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งบจัดสรร" sheetId="3" r:id="rId1"/>
    <sheet name="ไตรมาส 1" sheetId="5" r:id="rId2"/>
    <sheet name="ไตรมาส 2" sheetId="6" r:id="rId3"/>
    <sheet name="กองทุน" sheetId="4" r:id="rId4"/>
  </sheets>
  <definedNames>
    <definedName name="_xlnm.Print_Titles" localSheetId="0">งบจัดสรร!$4:$6</definedName>
  </definedNames>
  <calcPr calcId="191029"/>
</workbook>
</file>

<file path=xl/calcChain.xml><?xml version="1.0" encoding="utf-8"?>
<calcChain xmlns="http://schemas.openxmlformats.org/spreadsheetml/2006/main">
  <c r="D25" i="3" l="1"/>
  <c r="G24" i="6" l="1"/>
  <c r="G24" i="5"/>
  <c r="I22" i="6" l="1"/>
  <c r="I21" i="5"/>
  <c r="E16" i="5"/>
  <c r="E17" i="5"/>
  <c r="E18" i="5"/>
  <c r="E19" i="5"/>
  <c r="E20" i="5"/>
  <c r="E24" i="5" l="1"/>
  <c r="I11" i="6"/>
  <c r="I11" i="5"/>
  <c r="I21" i="6"/>
  <c r="E20" i="6"/>
  <c r="I20" i="6" s="1"/>
  <c r="E19" i="6"/>
  <c r="I19" i="6" s="1"/>
  <c r="E18" i="6"/>
  <c r="I18" i="6" s="1"/>
  <c r="E17" i="6"/>
  <c r="I17" i="6" s="1"/>
  <c r="E16" i="6"/>
  <c r="I15" i="6"/>
  <c r="I14" i="6"/>
  <c r="I13" i="6"/>
  <c r="I12" i="6"/>
  <c r="I10" i="6"/>
  <c r="I9" i="6"/>
  <c r="I8" i="6"/>
  <c r="I6" i="6"/>
  <c r="I16" i="5"/>
  <c r="I18" i="5"/>
  <c r="I19" i="5"/>
  <c r="I20" i="5"/>
  <c r="I17" i="5"/>
  <c r="I22" i="5"/>
  <c r="I15" i="5"/>
  <c r="I14" i="5"/>
  <c r="I13" i="5"/>
  <c r="I12" i="5"/>
  <c r="I10" i="5"/>
  <c r="I9" i="5"/>
  <c r="I8" i="5"/>
  <c r="I6" i="5"/>
  <c r="E24" i="6" l="1"/>
  <c r="I24" i="6" s="1"/>
  <c r="I16" i="6"/>
  <c r="I24" i="5"/>
</calcChain>
</file>

<file path=xl/sharedStrings.xml><?xml version="1.0" encoding="utf-8"?>
<sst xmlns="http://schemas.openxmlformats.org/spreadsheetml/2006/main" count="298" uniqueCount="65">
  <si>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</si>
  <si>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</si>
  <si>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</si>
  <si>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</si>
  <si>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</si>
  <si>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</si>
  <si>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</si>
  <si>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</si>
  <si>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</si>
  <si>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</si>
  <si>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</si>
  <si>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</si>
  <si>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</si>
  <si>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</si>
  <si>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</si>
  <si>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</si>
  <si>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</si>
  <si>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</si>
  <si>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</si>
  <si>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</si>
  <si>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อื่น ๆ</t>
  </si>
  <si>
    <t>โครงการบังคับใช้กฏหมาย อำนวยความยุติธรรม และการบริการประชาชน</t>
  </si>
  <si>
    <t>สำนักงบประมาณ</t>
  </si>
  <si>
    <t>การเบิกจ่ายให้เป็นไปตามระเบียนของทางราชการ</t>
  </si>
  <si>
    <t>เพิ่มประสิทธิภาพในการบังคับใช้กฏหมาย และการบริการประชาชน</t>
  </si>
  <si>
    <t>-</t>
  </si>
  <si>
    <t>กิจกรรม.....</t>
  </si>
  <si>
    <t xml:space="preserve"> ข้อมูล ณ วันที่ 31  มีนาคม พ.ศ. 2567</t>
  </si>
  <si>
    <t xml:space="preserve">ข้อมูลเงินกองทุนเพื่อการสืบสวน สอบสวน การป้องกันและปราบปรามกระทำความผิดทางอาญา ของ สภ.ศรีสาคร </t>
  </si>
  <si>
    <t xml:space="preserve">ปีงบประมาณ 2567 </t>
  </si>
  <si>
    <t xml:space="preserve">ชื่อหน่วยบริหารเงินกองทุน   สภ.ศรีสาคร จว.นราธิวาส          ชื่อหน่วยเบิกจ่าย  ภ.จว.นราธิวาส  </t>
  </si>
  <si>
    <t>ไตรมาสที่ 1</t>
  </si>
  <si>
    <t>ไตรมาสที่ 2</t>
  </si>
  <si>
    <t>ไตรมาสที่ 3</t>
  </si>
  <si>
    <t>ไตรมาสที่ 4</t>
  </si>
  <si>
    <t>หมายเหตุ</t>
  </si>
  <si>
    <t>จัดสรร</t>
  </si>
  <si>
    <t>เบิกจ่าย</t>
  </si>
  <si>
    <t xml:space="preserve">ได้รับจัดสรร ไตรมาส 4 งบประมาณ 66 และ ไตรมาส 1 งบประมาณ 67 </t>
  </si>
  <si>
    <t>จำนวนคดีที่ใช้เบิกเงิน กองทุนฯ</t>
  </si>
  <si>
    <t>ข้อมูล ณ วันที่ 31  มีนาคม 2567</t>
  </si>
  <si>
    <t>แผนการใช้จ่ายงบประมาณ สถานีตำรวจภูธรศรีสาคร</t>
  </si>
  <si>
    <t>15 คดี</t>
  </si>
  <si>
    <t>วัสดุน้ำมันเชื้อเพลิง</t>
  </si>
  <si>
    <t>ค่าใช้จ่ายคุ้มครองพยาน</t>
  </si>
  <si>
    <t>ค่าตอบแทนนักจิตฯ</t>
  </si>
  <si>
    <t>ค่าตอบแทน จพง.ชันสูตพลิกศพ</t>
  </si>
  <si>
    <t xml:space="preserve"> ต.ค.66 ถึง พ.ค.67</t>
  </si>
  <si>
    <t>รายงานผลการใช้จ่ายงบประมาณ สถานีตำรวจภูธรศรีสาคร</t>
  </si>
  <si>
    <t>ประจำปีงบประมาณ พ.ศ. 2567 ไตรมาสที่..1..  (ต.ค.66-ธ.ค.66)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</si>
  <si>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</si>
  <si>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</si>
  <si>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</si>
  <si>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</si>
  <si>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</si>
  <si>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ต.ค.66 - ธ.ค.66</t>
  </si>
  <si>
    <t>ไม่มี</t>
  </si>
  <si>
    <t>กิจกรรม</t>
  </si>
  <si>
    <t>ค่าใช้จ่ายในการส่งหมายเรียกพยาน</t>
  </si>
  <si>
    <t>ค่าตอบแทนพยาน</t>
  </si>
  <si>
    <t>ประจำปีงบประมาณ พ.ศ. 2567 ไตรมาสที่..1-2..  (ต.ค.66-มี.ค.67)</t>
  </si>
  <si>
    <t xml:space="preserve">อื่นๆ </t>
  </si>
  <si>
    <t>ต.ค.66 - มี.ค.67</t>
  </si>
  <si>
    <t>รวมค่าตอบแทนใช้สอยและวัสดุ</t>
  </si>
  <si>
    <t>ประจำปีงบประมาณ พ.ศ. 2567 ไตรมาสที่ 1 - 2 ไตรมาส 3 (ต.ค.66-พ.ค.67)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</si>
</sst>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8"/>
      <color rgb="FFFF0000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5"/>
      <name val="TH SarabunIT๙"/>
      <family val="2"/>
    </font>
    <font>
      <sz val="14"/>
      <color theme="1"/>
      <name val="TH SarabunIT๙"/>
      <family val="2"/>
    </font>
    <font>
      <u/>
      <sz val="11"/>
      <color theme="1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b/>
      <sz val="14"/>
      <name val="TH SarabunIT๙"/>
      <family val="2"/>
    </font>
    <font>
      <sz val="18"/>
      <color theme="1"/>
      <name val="TH SarabunIT๙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sz val="9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10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2" fillId="0" borderId="1" xfId="0" applyFont="1" applyBorder="1" applyAlignment="1">
      <alignment horizontal="center"/>
    </xf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0" fontId="5" fillId="3" borderId="1" xfId="0" applyFont="1" applyFill="1" applyBorder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25</xdr:row>
      <xdr:rowOff>0</xdr:rowOff>
    </xdr:from>
    <xdr:to>
      <xdr:col>2</xdr:col>
      <xdr:colOff>2438401</xdr:colOff>
      <xdr:row>29</xdr:row>
      <xdr:rowOff>68580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2A24B0D9-CFBC-4F3A-8747-73EBDE6E009F}"/>
            </a:ext>
          </a:extLst>
        </xdr:cNvPr>
        <xdr:cNvSpPr txBox="1"/>
      </xdr:nvSpPr>
      <xdr:spPr>
        <a:xfrm>
          <a:off x="3162300" y="9022080"/>
          <a:ext cx="2392681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ว่าที่ พ.ต.อ.ภัควัฒน์  วันสนุก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(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ภัควัฒน์  วันสนุก )</a:t>
          </a:r>
          <a:b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ผกก.สภ.ศรีสาคร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6</xdr:col>
      <xdr:colOff>403861</xdr:colOff>
      <xdr:row>34</xdr:row>
      <xdr:rowOff>38100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351B6253-D9A7-4D78-A113-E6D91857AFDD}"/>
            </a:ext>
          </a:extLst>
        </xdr:cNvPr>
        <xdr:cNvSpPr txBox="1"/>
      </xdr:nvSpPr>
      <xdr:spPr>
        <a:xfrm>
          <a:off x="3977640" y="7345680"/>
          <a:ext cx="2392681" cy="1196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ว่าที่ พ.ต.อ.ภัควัฒน์  วันสนุก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(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ภัควัฒน์  วันสนุก )</a:t>
          </a:r>
          <a:b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ผกก.สภ.ศรีสาคร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944879</xdr:colOff>
      <xdr:row>25</xdr:row>
      <xdr:rowOff>34665</xdr:rowOff>
    </xdr:from>
    <xdr:to>
      <xdr:col>4</xdr:col>
      <xdr:colOff>815340</xdr:colOff>
      <xdr:row>31</xdr:row>
      <xdr:rowOff>133725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21C8CFD-BB0D-4270-A7E3-FB854836A69E}"/>
            </a:ext>
          </a:extLst>
        </xdr:cNvPr>
        <xdr:cNvSpPr txBox="1"/>
      </xdr:nvSpPr>
      <xdr:spPr>
        <a:xfrm>
          <a:off x="3589019" y="7174605"/>
          <a:ext cx="2392681" cy="1196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ว่าที่ พ.ต.อ.ภัควัฒน์  วันสนุก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(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ภัควัฒน์  วันสนุก )</a:t>
          </a:r>
          <a:b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ผกก.สภ.ศรีสาคร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Layout" topLeftCell="A22" zoomScaleNormal="100" workbookViewId="0">
      <selection activeCell="E29" sqref="E29"/>
    </sheetView>
  </sheetViews>
  <sheetFormatPr defaultColWidth="9" defaultRowHeight="14.4"/>
  <cols>
    <col min="1" max="1" width="5.21875" style="1" customWidth="1"/>
    <col min="2" max="2" width="38.33203125" style="1" customWidth="1"/>
    <col min="3" max="3" width="37" style="1" customWidth="1"/>
    <col min="4" max="4" width="16.33203125" style="1" customWidth="1"/>
    <col min="5" max="8" width="9.6640625" style="1" customWidth="1"/>
    <col min="9" max="9" width="12" style="1" customWidth="1"/>
    <col min="10" max="10" width="23.44140625" style="1" customWidth="1"/>
    <col min="11" max="16384" width="9" style="1"/>
  </cols>
  <sheetData>
    <row r="1" spans="1:13" ht="21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21" customHeigh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ht="20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ht="23.25" customHeight="1">
      <c r="A4" s="40" t="s">
        <v>0</v>
      </c>
      <c r="B4" s="41" t="s">
        <v>11</v>
      </c>
      <c r="C4" s="41" t="s">
        <v>1</v>
      </c>
      <c r="D4" s="43" t="s">
        <v>2</v>
      </c>
      <c r="E4" s="44"/>
      <c r="F4" s="44"/>
      <c r="G4" s="44"/>
      <c r="H4" s="45"/>
      <c r="I4" s="41" t="s">
        <v>8</v>
      </c>
      <c r="J4" s="41" t="s">
        <v>9</v>
      </c>
    </row>
    <row r="5" spans="1:13">
      <c r="A5" s="37"/>
      <c r="B5" s="42"/>
      <c r="C5" s="42"/>
      <c r="D5" s="37" t="s">
        <v>3</v>
      </c>
      <c r="E5" s="36" t="s">
        <v>4</v>
      </c>
      <c r="F5" s="37" t="s">
        <v>5</v>
      </c>
      <c r="G5" s="37" t="s">
        <v>6</v>
      </c>
      <c r="H5" s="37" t="s">
        <v>7</v>
      </c>
      <c r="I5" s="42"/>
      <c r="J5" s="42"/>
    </row>
    <row r="6" spans="1:13" ht="27.75" customHeight="1">
      <c r="A6" s="37"/>
      <c r="B6" s="42"/>
      <c r="C6" s="42"/>
      <c r="D6" s="37"/>
      <c r="E6" s="36"/>
      <c r="F6" s="37"/>
      <c r="G6" s="37"/>
      <c r="H6" s="37"/>
      <c r="I6" s="42"/>
      <c r="J6" s="42"/>
    </row>
    <row r="7" spans="1:13" ht="38.4">
      <c r="A7" s="5">
        <v>1</v>
      </c>
      <c r="B7" s="3" t="s">
        <v>21</v>
      </c>
      <c r="C7" s="4" t="s">
        <v>23</v>
      </c>
      <c r="D7" s="26">
        <v>2036400</v>
      </c>
      <c r="E7" s="5" t="s">
        <v>25</v>
      </c>
      <c r="F7" s="5" t="s">
        <v>25</v>
      </c>
      <c r="G7" s="5" t="s">
        <v>25</v>
      </c>
      <c r="H7" s="6" t="s">
        <v>22</v>
      </c>
      <c r="I7" s="29" t="s">
        <v>47</v>
      </c>
      <c r="J7" s="28" t="s">
        <v>24</v>
      </c>
      <c r="M7" s="7"/>
    </row>
    <row r="8" spans="1:13" ht="21">
      <c r="A8" s="5">
        <v>2</v>
      </c>
      <c r="B8" s="8" t="s">
        <v>26</v>
      </c>
      <c r="C8" s="9" t="s">
        <v>25</v>
      </c>
      <c r="D8" s="26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</row>
    <row r="9" spans="1:13" ht="31.2">
      <c r="A9" s="5">
        <v>3</v>
      </c>
      <c r="B9" s="10" t="s">
        <v>12</v>
      </c>
      <c r="C9" s="4" t="s">
        <v>23</v>
      </c>
      <c r="D9" s="26">
        <v>784000</v>
      </c>
      <c r="E9" s="5" t="s">
        <v>25</v>
      </c>
      <c r="F9" s="5" t="s">
        <v>25</v>
      </c>
      <c r="G9" s="5" t="s">
        <v>25</v>
      </c>
      <c r="H9" s="6" t="s">
        <v>22</v>
      </c>
      <c r="I9" s="30" t="s">
        <v>47</v>
      </c>
      <c r="J9" s="28" t="s">
        <v>24</v>
      </c>
    </row>
    <row r="10" spans="1:13" ht="31.2">
      <c r="A10" s="5">
        <v>4</v>
      </c>
      <c r="B10" s="10" t="s">
        <v>13</v>
      </c>
      <c r="C10" s="11" t="s">
        <v>23</v>
      </c>
      <c r="D10" s="26">
        <v>65200</v>
      </c>
      <c r="E10" s="5" t="s">
        <v>25</v>
      </c>
      <c r="F10" s="5" t="s">
        <v>25</v>
      </c>
      <c r="G10" s="5" t="s">
        <v>25</v>
      </c>
      <c r="H10" s="6" t="s">
        <v>22</v>
      </c>
      <c r="I10" s="29" t="s">
        <v>47</v>
      </c>
      <c r="J10" s="28" t="s">
        <v>24</v>
      </c>
    </row>
    <row r="11" spans="1:13" ht="31.2">
      <c r="A11" s="5">
        <v>5</v>
      </c>
      <c r="B11" s="10" t="s">
        <v>14</v>
      </c>
      <c r="C11" s="4" t="s">
        <v>23</v>
      </c>
      <c r="D11" s="26">
        <v>36800</v>
      </c>
      <c r="E11" s="5" t="s">
        <v>25</v>
      </c>
      <c r="F11" s="5" t="s">
        <v>25</v>
      </c>
      <c r="G11" s="5" t="s">
        <v>25</v>
      </c>
      <c r="H11" s="6" t="s">
        <v>22</v>
      </c>
      <c r="I11" s="29" t="s">
        <v>47</v>
      </c>
      <c r="J11" s="28" t="s">
        <v>24</v>
      </c>
    </row>
    <row r="12" spans="1:13" ht="31.2">
      <c r="A12" s="5">
        <v>6</v>
      </c>
      <c r="B12" s="12" t="s">
        <v>15</v>
      </c>
      <c r="C12" s="4" t="s">
        <v>23</v>
      </c>
      <c r="D12" s="26">
        <v>19600</v>
      </c>
      <c r="E12" s="5" t="s">
        <v>25</v>
      </c>
      <c r="F12" s="5" t="s">
        <v>25</v>
      </c>
      <c r="G12" s="5" t="s">
        <v>25</v>
      </c>
      <c r="H12" s="6" t="s">
        <v>22</v>
      </c>
      <c r="I12" s="29" t="s">
        <v>47</v>
      </c>
      <c r="J12" s="28" t="s">
        <v>24</v>
      </c>
    </row>
    <row r="13" spans="1:13" ht="31.2">
      <c r="A13" s="5">
        <v>7</v>
      </c>
      <c r="B13" s="10" t="s">
        <v>16</v>
      </c>
      <c r="C13" s="4" t="s">
        <v>23</v>
      </c>
      <c r="D13" s="26">
        <v>14300</v>
      </c>
      <c r="E13" s="5" t="s">
        <v>25</v>
      </c>
      <c r="F13" s="5" t="s">
        <v>25</v>
      </c>
      <c r="G13" s="5" t="s">
        <v>25</v>
      </c>
      <c r="H13" s="6" t="s">
        <v>22</v>
      </c>
      <c r="I13" s="29" t="s">
        <v>47</v>
      </c>
      <c r="J13" s="28" t="s">
        <v>24</v>
      </c>
    </row>
    <row r="14" spans="1:13" ht="31.2">
      <c r="A14" s="5">
        <v>8</v>
      </c>
      <c r="B14" s="10" t="s">
        <v>43</v>
      </c>
      <c r="C14" s="4" t="s">
        <v>23</v>
      </c>
      <c r="D14" s="26">
        <v>1232500</v>
      </c>
      <c r="E14" s="5" t="s">
        <v>25</v>
      </c>
      <c r="F14" s="5" t="s">
        <v>25</v>
      </c>
      <c r="G14" s="5" t="s">
        <v>25</v>
      </c>
      <c r="H14" s="6" t="s">
        <v>22</v>
      </c>
      <c r="I14" s="29" t="s">
        <v>47</v>
      </c>
      <c r="J14" s="28" t="s">
        <v>24</v>
      </c>
    </row>
    <row r="15" spans="1:13" ht="31.2">
      <c r="A15" s="5">
        <v>9</v>
      </c>
      <c r="B15" s="10" t="s">
        <v>17</v>
      </c>
      <c r="C15" s="4" t="s">
        <v>23</v>
      </c>
      <c r="D15" s="26">
        <v>10200</v>
      </c>
      <c r="E15" s="5" t="s">
        <v>25</v>
      </c>
      <c r="F15" s="5" t="s">
        <v>25</v>
      </c>
      <c r="G15" s="5" t="s">
        <v>25</v>
      </c>
      <c r="H15" s="6" t="s">
        <v>22</v>
      </c>
      <c r="I15" s="29" t="s">
        <v>47</v>
      </c>
      <c r="J15" s="28" t="s">
        <v>24</v>
      </c>
    </row>
    <row r="16" spans="1:13" ht="31.2">
      <c r="A16" s="5">
        <v>10</v>
      </c>
      <c r="B16" s="10" t="s">
        <v>18</v>
      </c>
      <c r="C16" s="4" t="s">
        <v>23</v>
      </c>
      <c r="D16" s="26">
        <v>16100</v>
      </c>
      <c r="E16" s="5" t="s">
        <v>25</v>
      </c>
      <c r="F16" s="5" t="s">
        <v>25</v>
      </c>
      <c r="G16" s="5" t="s">
        <v>25</v>
      </c>
      <c r="H16" s="6" t="s">
        <v>22</v>
      </c>
      <c r="I16" s="29" t="s">
        <v>47</v>
      </c>
      <c r="J16" s="28" t="s">
        <v>24</v>
      </c>
    </row>
    <row r="17" spans="1:10" ht="31.2">
      <c r="A17" s="5">
        <v>11</v>
      </c>
      <c r="B17" s="10" t="s">
        <v>59</v>
      </c>
      <c r="C17" s="11" t="s">
        <v>23</v>
      </c>
      <c r="D17" s="26">
        <v>8500</v>
      </c>
      <c r="E17" s="5" t="s">
        <v>25</v>
      </c>
      <c r="F17" s="5" t="s">
        <v>25</v>
      </c>
      <c r="G17" s="5" t="s">
        <v>25</v>
      </c>
      <c r="H17" s="6" t="s">
        <v>22</v>
      </c>
      <c r="I17" s="29" t="s">
        <v>47</v>
      </c>
      <c r="J17" s="28" t="s">
        <v>24</v>
      </c>
    </row>
    <row r="18" spans="1:10" ht="31.2">
      <c r="A18" s="5">
        <v>12</v>
      </c>
      <c r="B18" s="10" t="s">
        <v>44</v>
      </c>
      <c r="C18" s="11" t="s">
        <v>23</v>
      </c>
      <c r="D18" s="26">
        <v>100</v>
      </c>
      <c r="E18" s="5" t="s">
        <v>25</v>
      </c>
      <c r="F18" s="5" t="s">
        <v>25</v>
      </c>
      <c r="G18" s="5" t="s">
        <v>25</v>
      </c>
      <c r="H18" s="6" t="s">
        <v>22</v>
      </c>
      <c r="I18" s="29" t="s">
        <v>47</v>
      </c>
      <c r="J18" s="28" t="s">
        <v>24</v>
      </c>
    </row>
    <row r="19" spans="1:10" ht="31.2">
      <c r="A19" s="5">
        <v>13</v>
      </c>
      <c r="B19" s="10" t="s">
        <v>45</v>
      </c>
      <c r="C19" s="11" t="s">
        <v>23</v>
      </c>
      <c r="D19" s="26">
        <v>1800</v>
      </c>
      <c r="E19" s="5" t="s">
        <v>25</v>
      </c>
      <c r="F19" s="5" t="s">
        <v>25</v>
      </c>
      <c r="G19" s="5" t="s">
        <v>25</v>
      </c>
      <c r="H19" s="6" t="s">
        <v>22</v>
      </c>
      <c r="I19" s="29" t="s">
        <v>47</v>
      </c>
      <c r="J19" s="28" t="s">
        <v>24</v>
      </c>
    </row>
    <row r="20" spans="1:10" ht="45.75" customHeight="1">
      <c r="A20" s="5">
        <v>14</v>
      </c>
      <c r="B20" s="10" t="s">
        <v>46</v>
      </c>
      <c r="C20" s="11" t="s">
        <v>23</v>
      </c>
      <c r="D20" s="26">
        <v>10700</v>
      </c>
      <c r="E20" s="5" t="s">
        <v>25</v>
      </c>
      <c r="F20" s="5" t="s">
        <v>25</v>
      </c>
      <c r="G20" s="5" t="s">
        <v>25</v>
      </c>
      <c r="H20" s="6" t="s">
        <v>22</v>
      </c>
      <c r="I20" s="29" t="s">
        <v>47</v>
      </c>
      <c r="J20" s="28" t="s">
        <v>24</v>
      </c>
    </row>
    <row r="21" spans="1:10" ht="31.2">
      <c r="A21" s="5">
        <v>15</v>
      </c>
      <c r="B21" s="10" t="s">
        <v>58</v>
      </c>
      <c r="C21" s="11" t="s">
        <v>23</v>
      </c>
      <c r="D21" s="26">
        <v>500</v>
      </c>
      <c r="E21" s="5" t="s">
        <v>25</v>
      </c>
      <c r="F21" s="5" t="s">
        <v>25</v>
      </c>
      <c r="G21" s="5" t="s">
        <v>25</v>
      </c>
      <c r="H21" s="6" t="s">
        <v>22</v>
      </c>
      <c r="I21" s="29" t="s">
        <v>47</v>
      </c>
      <c r="J21" s="28" t="s">
        <v>24</v>
      </c>
    </row>
    <row r="22" spans="1:10" ht="31.2">
      <c r="A22" s="5">
        <v>16</v>
      </c>
      <c r="B22" s="13" t="s">
        <v>63</v>
      </c>
      <c r="C22" s="4" t="s">
        <v>23</v>
      </c>
      <c r="D22" s="26">
        <v>2200300</v>
      </c>
      <c r="E22" s="5" t="s">
        <v>25</v>
      </c>
      <c r="F22" s="5" t="s">
        <v>25</v>
      </c>
      <c r="G22" s="5" t="s">
        <v>25</v>
      </c>
      <c r="H22" s="6" t="s">
        <v>22</v>
      </c>
      <c r="I22" s="29" t="s">
        <v>47</v>
      </c>
      <c r="J22" s="28" t="s">
        <v>24</v>
      </c>
    </row>
    <row r="23" spans="1:10" ht="31.2">
      <c r="A23" s="5">
        <v>17</v>
      </c>
      <c r="B23" s="13" t="s">
        <v>19</v>
      </c>
      <c r="C23" s="4" t="s">
        <v>23</v>
      </c>
      <c r="D23" s="26">
        <v>106100</v>
      </c>
      <c r="E23" s="5" t="s">
        <v>25</v>
      </c>
      <c r="F23" s="5" t="s">
        <v>25</v>
      </c>
      <c r="G23" s="5" t="s">
        <v>25</v>
      </c>
      <c r="H23" s="6" t="s">
        <v>22</v>
      </c>
      <c r="I23" s="29" t="s">
        <v>47</v>
      </c>
      <c r="J23" s="28" t="s">
        <v>24</v>
      </c>
    </row>
    <row r="24" spans="1:10" ht="21">
      <c r="A24" s="2">
        <v>17</v>
      </c>
      <c r="B24" s="14" t="s">
        <v>20</v>
      </c>
      <c r="C24" s="14"/>
      <c r="D24" s="14"/>
      <c r="E24" s="14"/>
      <c r="F24" s="14"/>
      <c r="G24" s="14"/>
      <c r="H24" s="14"/>
      <c r="I24" s="14"/>
      <c r="J24" s="14"/>
    </row>
    <row r="25" spans="1:10" ht="21">
      <c r="A25" s="15" t="s">
        <v>10</v>
      </c>
      <c r="B25" s="16"/>
      <c r="C25" s="14"/>
      <c r="D25" s="27">
        <f>D9+D10+D11+D12+D13+D14+D15+D16+D17+D18+D19+D20+D21+D23</f>
        <v>2306400</v>
      </c>
      <c r="E25" s="14"/>
      <c r="F25" s="14"/>
      <c r="G25" s="14"/>
      <c r="H25" s="14"/>
      <c r="I25" s="14"/>
      <c r="J25" s="14"/>
    </row>
    <row r="38" spans="1:10" s="17" customFormat="1" ht="21">
      <c r="A38" s="1"/>
      <c r="B38" s="1"/>
      <c r="C38" s="1"/>
      <c r="D38" s="1"/>
      <c r="E38" s="1"/>
      <c r="F38" s="1"/>
      <c r="G38" s="1"/>
      <c r="H38" s="1"/>
      <c r="I38" s="1"/>
      <c r="J38" s="1"/>
    </row>
    <row r="46" spans="1:10" ht="14.25" customHeight="1"/>
    <row r="47" spans="1:10" ht="14.25" customHeight="1"/>
    <row r="48" spans="1:10" ht="14.25" customHeight="1"/>
  </sheetData>
  <mergeCells count="14">
    <mergeCell ref="E5:E6"/>
    <mergeCell ref="F5:F6"/>
    <mergeCell ref="G5:G6"/>
    <mergeCell ref="H5:H6"/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</mergeCells>
  <pageMargins left="0.71" right="0.46" top="0.126" bottom="0.06" header="0.31496062992125984" footer="0.31496062992125984"/>
  <pageSetup scale="7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F4B0-74BC-43B6-8774-72B8EEE4CAFB}">
  <dimension ref="A1:J34"/>
  <sheetViews>
    <sheetView topLeftCell="A16" zoomScaleNormal="100" workbookViewId="0">
      <selection activeCell="E27" sqref="E27"/>
    </sheetView>
  </sheetViews>
  <sheetFormatPr defaultColWidth="9" defaultRowHeight="14.4"/>
  <cols>
    <col min="1" max="1" width="5.88671875" style="34" customWidth="1"/>
    <col min="2" max="2" width="24.109375" style="1" customWidth="1"/>
    <col min="3" max="3" width="13.77734375" style="1" customWidth="1"/>
    <col min="4" max="4" width="14.21875" style="1" customWidth="1"/>
    <col min="5" max="5" width="11.77734375" style="1" customWidth="1"/>
    <col min="6" max="6" width="17.21875" style="1" customWidth="1"/>
    <col min="7" max="7" width="8.21875" style="1" customWidth="1"/>
    <col min="8" max="8" width="16.109375" style="1" customWidth="1"/>
    <col min="9" max="9" width="12.21875" style="1" customWidth="1"/>
    <col min="10" max="10" width="22.88671875" style="1" customWidth="1"/>
    <col min="11" max="16384" width="9" style="1"/>
  </cols>
  <sheetData>
    <row r="1" spans="1:10" ht="22.8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8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2.8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>
      <c r="A4" s="46" t="s">
        <v>0</v>
      </c>
      <c r="B4" s="46" t="s">
        <v>11</v>
      </c>
      <c r="C4" s="47" t="s">
        <v>50</v>
      </c>
      <c r="D4" s="48"/>
      <c r="E4" s="47" t="s">
        <v>51</v>
      </c>
      <c r="F4" s="48"/>
      <c r="G4" s="47" t="s">
        <v>52</v>
      </c>
      <c r="H4" s="48"/>
      <c r="I4" s="37" t="s">
        <v>53</v>
      </c>
      <c r="J4" s="49" t="s">
        <v>54</v>
      </c>
    </row>
    <row r="5" spans="1:10" ht="19.5" customHeight="1">
      <c r="A5" s="40"/>
      <c r="B5" s="40"/>
      <c r="C5" s="43"/>
      <c r="D5" s="45"/>
      <c r="E5" s="43"/>
      <c r="F5" s="45"/>
      <c r="G5" s="43"/>
      <c r="H5" s="45"/>
      <c r="I5" s="37"/>
      <c r="J5" s="50"/>
    </row>
    <row r="6" spans="1:10" ht="57.6">
      <c r="A6" s="5">
        <v>1</v>
      </c>
      <c r="B6" s="3" t="s">
        <v>21</v>
      </c>
      <c r="C6" s="51" t="s">
        <v>55</v>
      </c>
      <c r="D6" s="52"/>
      <c r="E6" s="53">
        <v>2320100</v>
      </c>
      <c r="F6" s="53"/>
      <c r="G6" s="53">
        <v>852004</v>
      </c>
      <c r="H6" s="53"/>
      <c r="I6" s="31">
        <f>G6/E6*100</f>
        <v>36.722727468643598</v>
      </c>
      <c r="J6" s="32" t="s">
        <v>56</v>
      </c>
    </row>
    <row r="7" spans="1:10" ht="21">
      <c r="A7" s="5">
        <v>2</v>
      </c>
      <c r="B7" s="33" t="s">
        <v>57</v>
      </c>
      <c r="C7" s="51" t="s">
        <v>25</v>
      </c>
      <c r="D7" s="52"/>
      <c r="E7" s="51" t="s">
        <v>25</v>
      </c>
      <c r="F7" s="52"/>
      <c r="G7" s="51" t="s">
        <v>25</v>
      </c>
      <c r="H7" s="52"/>
      <c r="I7" s="5"/>
      <c r="J7" s="32" t="s">
        <v>56</v>
      </c>
    </row>
    <row r="8" spans="1:10" ht="21">
      <c r="A8" s="5">
        <v>3</v>
      </c>
      <c r="B8" s="13" t="s">
        <v>12</v>
      </c>
      <c r="C8" s="51" t="s">
        <v>55</v>
      </c>
      <c r="D8" s="52"/>
      <c r="E8" s="54">
        <v>784000</v>
      </c>
      <c r="F8" s="55"/>
      <c r="G8" s="53">
        <v>294000</v>
      </c>
      <c r="H8" s="53"/>
      <c r="I8" s="5">
        <f>G8/E8*100</f>
        <v>37.5</v>
      </c>
      <c r="J8" s="32" t="s">
        <v>56</v>
      </c>
    </row>
    <row r="9" spans="1:10" ht="21">
      <c r="A9" s="5">
        <v>4</v>
      </c>
      <c r="B9" s="10" t="s">
        <v>13</v>
      </c>
      <c r="C9" s="51" t="s">
        <v>55</v>
      </c>
      <c r="D9" s="52"/>
      <c r="E9" s="54">
        <v>65200</v>
      </c>
      <c r="F9" s="55"/>
      <c r="G9" s="53">
        <v>24450</v>
      </c>
      <c r="H9" s="53"/>
      <c r="I9" s="5">
        <f t="shared" ref="I9:I22" si="0">G9/E9*100</f>
        <v>37.5</v>
      </c>
      <c r="J9" s="32" t="s">
        <v>56</v>
      </c>
    </row>
    <row r="10" spans="1:10" ht="21">
      <c r="A10" s="5">
        <v>5</v>
      </c>
      <c r="B10" s="10" t="s">
        <v>14</v>
      </c>
      <c r="C10" s="51" t="s">
        <v>55</v>
      </c>
      <c r="D10" s="52"/>
      <c r="E10" s="54">
        <v>36800</v>
      </c>
      <c r="F10" s="55"/>
      <c r="G10" s="54">
        <v>31400</v>
      </c>
      <c r="H10" s="55"/>
      <c r="I10" s="31">
        <f t="shared" si="0"/>
        <v>85.326086956521735</v>
      </c>
      <c r="J10" s="32" t="s">
        <v>56</v>
      </c>
    </row>
    <row r="11" spans="1:10" ht="36">
      <c r="A11" s="5">
        <v>6</v>
      </c>
      <c r="B11" s="4" t="s">
        <v>15</v>
      </c>
      <c r="C11" s="51" t="s">
        <v>55</v>
      </c>
      <c r="D11" s="52"/>
      <c r="E11" s="54">
        <v>19600</v>
      </c>
      <c r="F11" s="55"/>
      <c r="G11" s="54">
        <v>0</v>
      </c>
      <c r="H11" s="55"/>
      <c r="I11" s="31">
        <f t="shared" si="0"/>
        <v>0</v>
      </c>
      <c r="J11" s="32" t="s">
        <v>56</v>
      </c>
    </row>
    <row r="12" spans="1:10" ht="21">
      <c r="A12" s="5">
        <v>7</v>
      </c>
      <c r="B12" s="13" t="s">
        <v>16</v>
      </c>
      <c r="C12" s="51" t="s">
        <v>55</v>
      </c>
      <c r="D12" s="52"/>
      <c r="E12" s="54">
        <v>14300</v>
      </c>
      <c r="F12" s="55"/>
      <c r="G12" s="54">
        <v>4000</v>
      </c>
      <c r="H12" s="55"/>
      <c r="I12" s="31">
        <f t="shared" si="0"/>
        <v>27.972027972027973</v>
      </c>
      <c r="J12" s="32" t="s">
        <v>56</v>
      </c>
    </row>
    <row r="13" spans="1:10" ht="21">
      <c r="A13" s="5">
        <v>8</v>
      </c>
      <c r="B13" s="13" t="s">
        <v>43</v>
      </c>
      <c r="C13" s="51" t="s">
        <v>55</v>
      </c>
      <c r="D13" s="52"/>
      <c r="E13" s="56">
        <v>1232500</v>
      </c>
      <c r="F13" s="57"/>
      <c r="G13" s="54">
        <v>413380.55</v>
      </c>
      <c r="H13" s="55"/>
      <c r="I13" s="31">
        <f t="shared" si="0"/>
        <v>33.540004056795134</v>
      </c>
      <c r="J13" s="32" t="s">
        <v>56</v>
      </c>
    </row>
    <row r="14" spans="1:10" ht="21">
      <c r="A14" s="5">
        <v>9</v>
      </c>
      <c r="B14" s="13" t="s">
        <v>17</v>
      </c>
      <c r="C14" s="51" t="s">
        <v>55</v>
      </c>
      <c r="D14" s="52"/>
      <c r="E14" s="54">
        <v>10200</v>
      </c>
      <c r="F14" s="55"/>
      <c r="G14" s="54">
        <v>0</v>
      </c>
      <c r="H14" s="55"/>
      <c r="I14" s="31">
        <f t="shared" si="0"/>
        <v>0</v>
      </c>
      <c r="J14" s="32" t="s">
        <v>56</v>
      </c>
    </row>
    <row r="15" spans="1:10" ht="21">
      <c r="A15" s="5">
        <v>10</v>
      </c>
      <c r="B15" s="13" t="s">
        <v>18</v>
      </c>
      <c r="C15" s="51" t="s">
        <v>55</v>
      </c>
      <c r="D15" s="52"/>
      <c r="E15" s="54">
        <v>16100</v>
      </c>
      <c r="F15" s="55"/>
      <c r="G15" s="54">
        <v>0</v>
      </c>
      <c r="H15" s="55"/>
      <c r="I15" s="31">
        <f t="shared" si="0"/>
        <v>0</v>
      </c>
      <c r="J15" s="32" t="s">
        <v>56</v>
      </c>
    </row>
    <row r="16" spans="1:10" ht="21">
      <c r="A16" s="5">
        <v>11</v>
      </c>
      <c r="B16" s="13" t="s">
        <v>59</v>
      </c>
      <c r="C16" s="51" t="s">
        <v>55</v>
      </c>
      <c r="D16" s="52"/>
      <c r="E16" s="54">
        <f>งบจัดสรร!D17</f>
        <v>8500</v>
      </c>
      <c r="F16" s="55"/>
      <c r="G16" s="54">
        <v>0</v>
      </c>
      <c r="H16" s="55"/>
      <c r="I16" s="31">
        <f t="shared" ref="I16:I17" si="1">G16/E16*100</f>
        <v>0</v>
      </c>
      <c r="J16" s="32" t="s">
        <v>56</v>
      </c>
    </row>
    <row r="17" spans="1:10" ht="21">
      <c r="A17" s="5">
        <v>12</v>
      </c>
      <c r="B17" s="13" t="s">
        <v>44</v>
      </c>
      <c r="C17" s="51" t="s">
        <v>55</v>
      </c>
      <c r="D17" s="52"/>
      <c r="E17" s="54">
        <f>งบจัดสรร!D18</f>
        <v>100</v>
      </c>
      <c r="F17" s="55"/>
      <c r="G17" s="54">
        <v>0</v>
      </c>
      <c r="H17" s="55"/>
      <c r="I17" s="31">
        <f t="shared" si="1"/>
        <v>0</v>
      </c>
      <c r="J17" s="32" t="s">
        <v>56</v>
      </c>
    </row>
    <row r="18" spans="1:10" ht="21">
      <c r="A18" s="5">
        <v>13</v>
      </c>
      <c r="B18" s="13" t="s">
        <v>45</v>
      </c>
      <c r="C18" s="51" t="s">
        <v>55</v>
      </c>
      <c r="D18" s="52"/>
      <c r="E18" s="54">
        <f>งบจัดสรร!D19</f>
        <v>1800</v>
      </c>
      <c r="F18" s="55"/>
      <c r="G18" s="54">
        <v>0</v>
      </c>
      <c r="H18" s="55"/>
      <c r="I18" s="31">
        <f t="shared" ref="I18:I19" si="2">G18/E18*100</f>
        <v>0</v>
      </c>
      <c r="J18" s="32" t="s">
        <v>56</v>
      </c>
    </row>
    <row r="19" spans="1:10" ht="21">
      <c r="A19" s="5">
        <v>14</v>
      </c>
      <c r="B19" s="13" t="s">
        <v>46</v>
      </c>
      <c r="C19" s="51" t="s">
        <v>55</v>
      </c>
      <c r="D19" s="52"/>
      <c r="E19" s="54">
        <f>งบจัดสรร!D20</f>
        <v>10700</v>
      </c>
      <c r="F19" s="55"/>
      <c r="G19" s="54">
        <v>0</v>
      </c>
      <c r="H19" s="55"/>
      <c r="I19" s="31">
        <f t="shared" si="2"/>
        <v>0</v>
      </c>
      <c r="J19" s="32" t="s">
        <v>56</v>
      </c>
    </row>
    <row r="20" spans="1:10" ht="21">
      <c r="A20" s="5">
        <v>15</v>
      </c>
      <c r="B20" s="35" t="s">
        <v>58</v>
      </c>
      <c r="C20" s="51" t="s">
        <v>55</v>
      </c>
      <c r="D20" s="52"/>
      <c r="E20" s="54">
        <f>งบจัดสรร!D21</f>
        <v>500</v>
      </c>
      <c r="F20" s="55"/>
      <c r="G20" s="54">
        <v>0</v>
      </c>
      <c r="H20" s="55"/>
      <c r="I20" s="31">
        <f t="shared" ref="I20:I21" si="3">G20/E20*100</f>
        <v>0</v>
      </c>
      <c r="J20" s="32" t="s">
        <v>56</v>
      </c>
    </row>
    <row r="21" spans="1:10" ht="21">
      <c r="A21" s="5">
        <v>16</v>
      </c>
      <c r="B21" s="13" t="s">
        <v>63</v>
      </c>
      <c r="C21" s="51" t="s">
        <v>55</v>
      </c>
      <c r="D21" s="52"/>
      <c r="E21" s="54">
        <v>2200300</v>
      </c>
      <c r="F21" s="55"/>
      <c r="G21" s="54">
        <v>767230.55</v>
      </c>
      <c r="H21" s="55"/>
      <c r="I21" s="31">
        <f t="shared" si="3"/>
        <v>34.86936099622779</v>
      </c>
      <c r="J21" s="32" t="s">
        <v>56</v>
      </c>
    </row>
    <row r="22" spans="1:10" ht="21">
      <c r="A22" s="5">
        <v>17</v>
      </c>
      <c r="B22" s="13" t="s">
        <v>19</v>
      </c>
      <c r="C22" s="51" t="s">
        <v>55</v>
      </c>
      <c r="D22" s="52"/>
      <c r="E22" s="54">
        <v>106100</v>
      </c>
      <c r="F22" s="55"/>
      <c r="G22" s="54">
        <v>39787.5</v>
      </c>
      <c r="H22" s="55"/>
      <c r="I22" s="31">
        <f t="shared" si="0"/>
        <v>37.5</v>
      </c>
      <c r="J22" s="32" t="s">
        <v>56</v>
      </c>
    </row>
    <row r="23" spans="1:10" ht="21">
      <c r="A23" s="5">
        <v>18</v>
      </c>
      <c r="B23" s="17" t="s">
        <v>61</v>
      </c>
      <c r="C23" s="51"/>
      <c r="D23" s="52"/>
      <c r="E23" s="54"/>
      <c r="F23" s="55"/>
      <c r="G23" s="54"/>
      <c r="H23" s="55"/>
      <c r="I23" s="31"/>
      <c r="J23" s="32"/>
    </row>
    <row r="24" spans="1:10" ht="21">
      <c r="A24" s="15" t="s">
        <v>10</v>
      </c>
      <c r="B24" s="16"/>
      <c r="C24" s="58"/>
      <c r="D24" s="59"/>
      <c r="E24" s="60">
        <f>E8+E9+E10+E11+E12+E13+E14+E15+E16+E17+E18+E19+E20+E22+E23</f>
        <v>2306400</v>
      </c>
      <c r="F24" s="61"/>
      <c r="G24" s="60">
        <f>G8+G9+G10+G11+G12+G13+G14+G15+G16+G17+G18+G19+G20+G22+G23</f>
        <v>807018.05</v>
      </c>
      <c r="H24" s="61"/>
      <c r="I24" s="31">
        <f>G24/E24*100</f>
        <v>34.990376777662156</v>
      </c>
      <c r="J24" s="16"/>
    </row>
    <row r="26" spans="1:10" ht="11.4" customHeight="1"/>
    <row r="27" spans="1:10" ht="11.4" customHeight="1"/>
    <row r="28" spans="1:10" ht="11.4" customHeight="1"/>
    <row r="29" spans="1:10" ht="11.4" customHeight="1"/>
    <row r="30" spans="1:10" ht="11.4" customHeight="1"/>
    <row r="31" spans="1:10" ht="11.4" customHeight="1"/>
    <row r="32" spans="1:10" ht="11.4" customHeight="1"/>
    <row r="33" ht="11.4" customHeight="1"/>
    <row r="34" ht="11.4" customHeight="1"/>
  </sheetData>
  <mergeCells count="67">
    <mergeCell ref="C23:D23"/>
    <mergeCell ref="E23:F23"/>
    <mergeCell ref="G23:H23"/>
    <mergeCell ref="E17:F17"/>
    <mergeCell ref="G17:H17"/>
    <mergeCell ref="C19:D19"/>
    <mergeCell ref="E19:F19"/>
    <mergeCell ref="G19:H19"/>
    <mergeCell ref="C21:D21"/>
    <mergeCell ref="E21:F21"/>
    <mergeCell ref="G21:H21"/>
    <mergeCell ref="C24:D24"/>
    <mergeCell ref="E24:F24"/>
    <mergeCell ref="G24:H24"/>
    <mergeCell ref="C16:D16"/>
    <mergeCell ref="E16:F16"/>
    <mergeCell ref="G16:H16"/>
    <mergeCell ref="C22:D22"/>
    <mergeCell ref="E22:F22"/>
    <mergeCell ref="G22:H22"/>
    <mergeCell ref="C18:D18"/>
    <mergeCell ref="E18:F18"/>
    <mergeCell ref="G18:H18"/>
    <mergeCell ref="C17:D17"/>
    <mergeCell ref="C20:D20"/>
    <mergeCell ref="E20:F20"/>
    <mergeCell ref="G20:H20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" right="0.7" top="0.75" bottom="0.75" header="0.3" footer="0.3"/>
  <pageSetup paperSize="9" scale="6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D5D6-0ECD-4B1A-870E-C661AD2E8AF0}">
  <dimension ref="A1:J24"/>
  <sheetViews>
    <sheetView view="pageLayout" topLeftCell="A22" zoomScaleNormal="100" workbookViewId="0">
      <selection activeCell="H36" sqref="H36"/>
    </sheetView>
  </sheetViews>
  <sheetFormatPr defaultColWidth="9" defaultRowHeight="14.4"/>
  <cols>
    <col min="1" max="1" width="5.88671875" style="34" customWidth="1"/>
    <col min="2" max="2" width="31.109375" style="1" customWidth="1"/>
    <col min="3" max="3" width="21.6640625" style="1" customWidth="1"/>
    <col min="4" max="4" width="13.5546875" style="1" customWidth="1"/>
    <col min="5" max="5" width="21.6640625" style="1" customWidth="1"/>
    <col min="6" max="6" width="12.21875" style="1" customWidth="1"/>
    <col min="7" max="7" width="8.21875" style="1" customWidth="1"/>
    <col min="8" max="8" width="14.88671875" style="1" customWidth="1"/>
    <col min="9" max="9" width="12.21875" style="1" customWidth="1"/>
    <col min="10" max="10" width="22.88671875" style="1" customWidth="1"/>
    <col min="11" max="16384" width="9" style="1"/>
  </cols>
  <sheetData>
    <row r="1" spans="1:10" ht="22.8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8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2.8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>
      <c r="A4" s="46" t="s">
        <v>0</v>
      </c>
      <c r="B4" s="46" t="s">
        <v>11</v>
      </c>
      <c r="C4" s="47" t="s">
        <v>50</v>
      </c>
      <c r="D4" s="48"/>
      <c r="E4" s="47" t="s">
        <v>51</v>
      </c>
      <c r="F4" s="48"/>
      <c r="G4" s="47" t="s">
        <v>52</v>
      </c>
      <c r="H4" s="48"/>
      <c r="I4" s="37" t="s">
        <v>53</v>
      </c>
      <c r="J4" s="49" t="s">
        <v>54</v>
      </c>
    </row>
    <row r="5" spans="1:10">
      <c r="A5" s="40"/>
      <c r="B5" s="40"/>
      <c r="C5" s="43"/>
      <c r="D5" s="45"/>
      <c r="E5" s="43"/>
      <c r="F5" s="45"/>
      <c r="G5" s="43"/>
      <c r="H5" s="45"/>
      <c r="I5" s="37"/>
      <c r="J5" s="50"/>
    </row>
    <row r="6" spans="1:10" ht="57.6">
      <c r="A6" s="5">
        <v>1</v>
      </c>
      <c r="B6" s="3" t="s">
        <v>21</v>
      </c>
      <c r="C6" s="51" t="s">
        <v>55</v>
      </c>
      <c r="D6" s="52"/>
      <c r="E6" s="53">
        <v>2320100</v>
      </c>
      <c r="F6" s="53"/>
      <c r="G6" s="53">
        <v>1628259.35</v>
      </c>
      <c r="H6" s="53"/>
      <c r="I6" s="31">
        <f>G6/E6*100</f>
        <v>70.180567647946219</v>
      </c>
      <c r="J6" s="32" t="s">
        <v>56</v>
      </c>
    </row>
    <row r="7" spans="1:10" ht="21">
      <c r="A7" s="5">
        <v>2</v>
      </c>
      <c r="B7" s="33" t="s">
        <v>57</v>
      </c>
      <c r="C7" s="51" t="s">
        <v>25</v>
      </c>
      <c r="D7" s="52"/>
      <c r="E7" s="51" t="s">
        <v>25</v>
      </c>
      <c r="F7" s="52"/>
      <c r="G7" s="51" t="s">
        <v>25</v>
      </c>
      <c r="H7" s="52"/>
      <c r="I7" s="5"/>
      <c r="J7" s="32" t="s">
        <v>56</v>
      </c>
    </row>
    <row r="8" spans="1:10" ht="21">
      <c r="A8" s="5">
        <v>3</v>
      </c>
      <c r="B8" s="13" t="s">
        <v>12</v>
      </c>
      <c r="C8" s="51" t="s">
        <v>62</v>
      </c>
      <c r="D8" s="52"/>
      <c r="E8" s="53">
        <v>784000</v>
      </c>
      <c r="F8" s="53"/>
      <c r="G8" s="53">
        <v>588000</v>
      </c>
      <c r="H8" s="53"/>
      <c r="I8" s="5">
        <f>G8/E8*100</f>
        <v>75</v>
      </c>
      <c r="J8" s="32" t="s">
        <v>56</v>
      </c>
    </row>
    <row r="9" spans="1:10" ht="21">
      <c r="A9" s="5">
        <v>4</v>
      </c>
      <c r="B9" s="10" t="s">
        <v>13</v>
      </c>
      <c r="C9" s="51" t="s">
        <v>62</v>
      </c>
      <c r="D9" s="52"/>
      <c r="E9" s="53">
        <v>65200</v>
      </c>
      <c r="F9" s="53"/>
      <c r="G9" s="53">
        <v>48900</v>
      </c>
      <c r="H9" s="53"/>
      <c r="I9" s="5">
        <f t="shared" ref="I9:I21" si="0">G9/E9*100</f>
        <v>75</v>
      </c>
      <c r="J9" s="32" t="s">
        <v>56</v>
      </c>
    </row>
    <row r="10" spans="1:10" ht="21">
      <c r="A10" s="5">
        <v>5</v>
      </c>
      <c r="B10" s="10" t="s">
        <v>14</v>
      </c>
      <c r="C10" s="51" t="s">
        <v>62</v>
      </c>
      <c r="D10" s="52"/>
      <c r="E10" s="54">
        <v>36800</v>
      </c>
      <c r="F10" s="55"/>
      <c r="G10" s="54">
        <v>36800</v>
      </c>
      <c r="H10" s="55"/>
      <c r="I10" s="31">
        <f t="shared" si="0"/>
        <v>100</v>
      </c>
      <c r="J10" s="32" t="s">
        <v>56</v>
      </c>
    </row>
    <row r="11" spans="1:10" ht="36">
      <c r="A11" s="5">
        <v>6</v>
      </c>
      <c r="B11" s="4" t="s">
        <v>15</v>
      </c>
      <c r="C11" s="51" t="s">
        <v>62</v>
      </c>
      <c r="D11" s="52"/>
      <c r="E11" s="54">
        <v>19600</v>
      </c>
      <c r="F11" s="55"/>
      <c r="G11" s="54">
        <v>0</v>
      </c>
      <c r="H11" s="55"/>
      <c r="I11" s="31">
        <f t="shared" si="0"/>
        <v>0</v>
      </c>
      <c r="J11" s="32" t="s">
        <v>56</v>
      </c>
    </row>
    <row r="12" spans="1:10" ht="21">
      <c r="A12" s="5">
        <v>7</v>
      </c>
      <c r="B12" s="13" t="s">
        <v>16</v>
      </c>
      <c r="C12" s="51" t="s">
        <v>62</v>
      </c>
      <c r="D12" s="52"/>
      <c r="E12" s="54">
        <v>14300</v>
      </c>
      <c r="F12" s="55"/>
      <c r="G12" s="54">
        <v>8000</v>
      </c>
      <c r="H12" s="55"/>
      <c r="I12" s="31">
        <f t="shared" si="0"/>
        <v>55.944055944055947</v>
      </c>
      <c r="J12" s="32" t="s">
        <v>56</v>
      </c>
    </row>
    <row r="13" spans="1:10" ht="21">
      <c r="A13" s="5">
        <v>8</v>
      </c>
      <c r="B13" s="13" t="s">
        <v>43</v>
      </c>
      <c r="C13" s="51" t="s">
        <v>62</v>
      </c>
      <c r="D13" s="52"/>
      <c r="E13" s="56">
        <v>1232500</v>
      </c>
      <c r="F13" s="57"/>
      <c r="G13" s="54">
        <v>826759.35</v>
      </c>
      <c r="H13" s="55"/>
      <c r="I13" s="31">
        <f t="shared" si="0"/>
        <v>67.079866125760645</v>
      </c>
      <c r="J13" s="32" t="s">
        <v>56</v>
      </c>
    </row>
    <row r="14" spans="1:10" ht="21">
      <c r="A14" s="5">
        <v>9</v>
      </c>
      <c r="B14" s="13" t="s">
        <v>17</v>
      </c>
      <c r="C14" s="51" t="s">
        <v>62</v>
      </c>
      <c r="D14" s="52"/>
      <c r="E14" s="54">
        <v>10200</v>
      </c>
      <c r="F14" s="55"/>
      <c r="G14" s="54">
        <v>0</v>
      </c>
      <c r="H14" s="55"/>
      <c r="I14" s="31">
        <f t="shared" si="0"/>
        <v>0</v>
      </c>
      <c r="J14" s="32" t="s">
        <v>56</v>
      </c>
    </row>
    <row r="15" spans="1:10" ht="21">
      <c r="A15" s="5">
        <v>10</v>
      </c>
      <c r="B15" s="13" t="s">
        <v>18</v>
      </c>
      <c r="C15" s="51" t="s">
        <v>62</v>
      </c>
      <c r="D15" s="52"/>
      <c r="E15" s="54">
        <v>16100</v>
      </c>
      <c r="F15" s="55"/>
      <c r="G15" s="54">
        <v>0</v>
      </c>
      <c r="H15" s="55"/>
      <c r="I15" s="31">
        <f t="shared" si="0"/>
        <v>0</v>
      </c>
      <c r="J15" s="32" t="s">
        <v>56</v>
      </c>
    </row>
    <row r="16" spans="1:10" ht="21">
      <c r="A16" s="5">
        <v>11</v>
      </c>
      <c r="B16" s="13" t="s">
        <v>59</v>
      </c>
      <c r="C16" s="51" t="s">
        <v>62</v>
      </c>
      <c r="D16" s="52"/>
      <c r="E16" s="54">
        <f>งบจัดสรร!D17</f>
        <v>8500</v>
      </c>
      <c r="F16" s="55"/>
      <c r="G16" s="54">
        <v>0</v>
      </c>
      <c r="H16" s="55"/>
      <c r="I16" s="31">
        <f t="shared" si="0"/>
        <v>0</v>
      </c>
      <c r="J16" s="32" t="s">
        <v>56</v>
      </c>
    </row>
    <row r="17" spans="1:10" ht="21">
      <c r="A17" s="5">
        <v>12</v>
      </c>
      <c r="B17" s="13" t="s">
        <v>44</v>
      </c>
      <c r="C17" s="51" t="s">
        <v>62</v>
      </c>
      <c r="D17" s="52"/>
      <c r="E17" s="54">
        <f>งบจัดสรร!D18</f>
        <v>100</v>
      </c>
      <c r="F17" s="55"/>
      <c r="G17" s="54">
        <v>0</v>
      </c>
      <c r="H17" s="55"/>
      <c r="I17" s="31">
        <f t="shared" si="0"/>
        <v>0</v>
      </c>
      <c r="J17" s="32" t="s">
        <v>56</v>
      </c>
    </row>
    <row r="18" spans="1:10" ht="21">
      <c r="A18" s="5">
        <v>13</v>
      </c>
      <c r="B18" s="13" t="s">
        <v>45</v>
      </c>
      <c r="C18" s="51" t="s">
        <v>62</v>
      </c>
      <c r="D18" s="52"/>
      <c r="E18" s="54">
        <f>งบจัดสรร!D19</f>
        <v>1800</v>
      </c>
      <c r="F18" s="55"/>
      <c r="G18" s="54">
        <v>0</v>
      </c>
      <c r="H18" s="55"/>
      <c r="I18" s="31">
        <f t="shared" si="0"/>
        <v>0</v>
      </c>
      <c r="J18" s="32" t="s">
        <v>56</v>
      </c>
    </row>
    <row r="19" spans="1:10" ht="21">
      <c r="A19" s="5">
        <v>14</v>
      </c>
      <c r="B19" s="13" t="s">
        <v>46</v>
      </c>
      <c r="C19" s="51" t="s">
        <v>62</v>
      </c>
      <c r="D19" s="52"/>
      <c r="E19" s="54">
        <f>งบจัดสรร!D20</f>
        <v>10700</v>
      </c>
      <c r="F19" s="55"/>
      <c r="G19" s="54">
        <v>0</v>
      </c>
      <c r="H19" s="55"/>
      <c r="I19" s="31">
        <f t="shared" si="0"/>
        <v>0</v>
      </c>
      <c r="J19" s="32" t="s">
        <v>56</v>
      </c>
    </row>
    <row r="20" spans="1:10" ht="21">
      <c r="A20" s="5">
        <v>15</v>
      </c>
      <c r="B20" s="35" t="s">
        <v>58</v>
      </c>
      <c r="C20" s="51" t="s">
        <v>62</v>
      </c>
      <c r="D20" s="52"/>
      <c r="E20" s="54">
        <f>งบจัดสรร!D21</f>
        <v>500</v>
      </c>
      <c r="F20" s="55"/>
      <c r="G20" s="54">
        <v>0</v>
      </c>
      <c r="H20" s="55"/>
      <c r="I20" s="31">
        <f t="shared" si="0"/>
        <v>0</v>
      </c>
      <c r="J20" s="32" t="s">
        <v>56</v>
      </c>
    </row>
    <row r="21" spans="1:10" ht="21">
      <c r="A21" s="5">
        <v>16</v>
      </c>
      <c r="B21" s="13" t="s">
        <v>63</v>
      </c>
      <c r="C21" s="51" t="s">
        <v>62</v>
      </c>
      <c r="D21" s="52"/>
      <c r="E21" s="54">
        <v>2200300</v>
      </c>
      <c r="F21" s="55"/>
      <c r="G21" s="54">
        <v>1508459.35</v>
      </c>
      <c r="H21" s="55"/>
      <c r="I21" s="31">
        <f t="shared" si="0"/>
        <v>68.556985411080305</v>
      </c>
      <c r="J21" s="32" t="s">
        <v>56</v>
      </c>
    </row>
    <row r="22" spans="1:10" ht="21">
      <c r="A22" s="5">
        <v>17</v>
      </c>
      <c r="B22" s="13" t="s">
        <v>19</v>
      </c>
      <c r="C22" s="51" t="s">
        <v>62</v>
      </c>
      <c r="D22" s="52"/>
      <c r="E22" s="53">
        <v>106100</v>
      </c>
      <c r="F22" s="53"/>
      <c r="G22" s="54">
        <v>79575</v>
      </c>
      <c r="H22" s="55"/>
      <c r="I22" s="31">
        <f t="shared" ref="I22" si="1">G22/E22*100</f>
        <v>75</v>
      </c>
      <c r="J22" s="32" t="s">
        <v>56</v>
      </c>
    </row>
    <row r="23" spans="1:10" ht="21">
      <c r="A23" s="5">
        <v>18</v>
      </c>
      <c r="B23" s="17" t="s">
        <v>61</v>
      </c>
      <c r="C23" s="51"/>
      <c r="D23" s="52"/>
      <c r="E23" s="54"/>
      <c r="F23" s="55"/>
      <c r="G23" s="54"/>
      <c r="H23" s="55"/>
      <c r="I23" s="31"/>
      <c r="J23" s="32"/>
    </row>
    <row r="24" spans="1:10" ht="21">
      <c r="A24" s="15" t="s">
        <v>10</v>
      </c>
      <c r="B24" s="16"/>
      <c r="C24" s="58"/>
      <c r="D24" s="59"/>
      <c r="E24" s="60">
        <f>E8+E9+E10+E11+E12+E13+E14+E15+E16+E17+E18+E19+E20+E22+E23</f>
        <v>2306400</v>
      </c>
      <c r="F24" s="61"/>
      <c r="G24" s="60">
        <f>G8+G9+G10+G11+G12+G13+G14+G15+G16+G17+G18+G19+G20+G22+G23</f>
        <v>1588034.35</v>
      </c>
      <c r="H24" s="61"/>
      <c r="I24" s="31">
        <f>G24/E24*100</f>
        <v>68.853379725979892</v>
      </c>
      <c r="J24" s="16"/>
    </row>
  </sheetData>
  <mergeCells count="67">
    <mergeCell ref="C24:D24"/>
    <mergeCell ref="E24:F24"/>
    <mergeCell ref="G24:H24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" right="0.7" top="0.75" bottom="0.75" header="0.3" footer="0.3"/>
  <pageSetup paperSize="9" scale="6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8327-6ED3-4B56-A44B-581BBE0C6E61}">
  <dimension ref="A1:J12"/>
  <sheetViews>
    <sheetView workbookViewId="0">
      <selection activeCell="A17" sqref="A17"/>
    </sheetView>
  </sheetViews>
  <sheetFormatPr defaultColWidth="9" defaultRowHeight="14.4"/>
  <cols>
    <col min="1" max="1" width="38.44140625" style="1" customWidth="1"/>
    <col min="2" max="2" width="9" style="1"/>
    <col min="3" max="3" width="9.77734375" style="1" bestFit="1" customWidth="1"/>
    <col min="4" max="16384" width="9" style="1"/>
  </cols>
  <sheetData>
    <row r="1" spans="1:10" ht="18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8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s="17" customFormat="1" ht="21">
      <c r="A5" s="66" t="s">
        <v>11</v>
      </c>
      <c r="B5" s="68" t="s">
        <v>31</v>
      </c>
      <c r="C5" s="69"/>
      <c r="D5" s="70" t="s">
        <v>32</v>
      </c>
      <c r="E5" s="71"/>
      <c r="F5" s="72" t="s">
        <v>33</v>
      </c>
      <c r="G5" s="73"/>
      <c r="H5" s="74" t="s">
        <v>34</v>
      </c>
      <c r="I5" s="75"/>
      <c r="J5" s="2" t="s">
        <v>35</v>
      </c>
    </row>
    <row r="6" spans="1:10" s="17" customFormat="1" ht="21">
      <c r="A6" s="67"/>
      <c r="B6" s="18" t="s">
        <v>36</v>
      </c>
      <c r="C6" s="18" t="s">
        <v>37</v>
      </c>
      <c r="D6" s="19"/>
      <c r="E6" s="19"/>
      <c r="F6" s="20"/>
      <c r="G6" s="20"/>
      <c r="H6" s="21"/>
      <c r="I6" s="21"/>
      <c r="J6" s="14"/>
    </row>
    <row r="7" spans="1:10" s="17" customFormat="1" ht="21">
      <c r="A7" s="22" t="s">
        <v>38</v>
      </c>
      <c r="B7" s="23">
        <v>150000</v>
      </c>
      <c r="C7" s="23">
        <v>150000</v>
      </c>
      <c r="D7" s="24"/>
      <c r="E7" s="24"/>
      <c r="F7" s="20"/>
      <c r="G7" s="20"/>
      <c r="H7" s="21"/>
      <c r="I7" s="21"/>
      <c r="J7" s="14"/>
    </row>
    <row r="8" spans="1:10" s="17" customFormat="1" ht="21">
      <c r="A8" s="14"/>
      <c r="B8" s="25"/>
      <c r="C8" s="25"/>
      <c r="D8" s="19"/>
      <c r="E8" s="19"/>
      <c r="F8" s="20"/>
      <c r="G8" s="20"/>
      <c r="H8" s="21"/>
      <c r="I8" s="21"/>
      <c r="J8" s="14"/>
    </row>
    <row r="9" spans="1:10" s="17" customFormat="1" ht="21">
      <c r="A9" s="76" t="s">
        <v>39</v>
      </c>
      <c r="B9" s="78" t="s">
        <v>42</v>
      </c>
      <c r="C9" s="79"/>
      <c r="D9" s="78"/>
      <c r="E9" s="79"/>
      <c r="F9" s="82"/>
      <c r="G9" s="83"/>
      <c r="H9" s="82"/>
      <c r="I9" s="83"/>
      <c r="J9" s="62"/>
    </row>
    <row r="10" spans="1:10" s="17" customFormat="1" ht="21">
      <c r="A10" s="77"/>
      <c r="B10" s="80"/>
      <c r="C10" s="81"/>
      <c r="D10" s="80"/>
      <c r="E10" s="81"/>
      <c r="F10" s="84"/>
      <c r="G10" s="85"/>
      <c r="H10" s="84"/>
      <c r="I10" s="85"/>
      <c r="J10" s="63"/>
    </row>
    <row r="12" spans="1:10" ht="21">
      <c r="A12" s="17" t="s">
        <v>40</v>
      </c>
    </row>
  </sheetData>
  <mergeCells count="15">
    <mergeCell ref="J9:J10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A9:A10"/>
    <mergeCell ref="B9:C10"/>
    <mergeCell ref="D9:E10"/>
    <mergeCell ref="F9:G10"/>
    <mergeCell ref="H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งบจัดสรร</vt:lpstr>
      <vt:lpstr>ไตรมาส 1</vt:lpstr>
      <vt:lpstr>ไตรมาส 2</vt:lpstr>
      <vt:lpstr>กองทุน</vt:lpstr>
      <vt:lpstr>งบจัดสรร!Print_Titles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ดารอหะ มัดเลาะ</cp:lastModifiedBy>
  <cp:lastPrinted>2024-04-23T02:04:29Z</cp:lastPrinted>
  <dcterms:created xsi:type="dcterms:W3CDTF">2024-01-10T07:59:11Z</dcterms:created>
  <dcterms:modified xsi:type="dcterms:W3CDTF">2024-04-23T02:07:03Z</dcterms:modified>
</cp:coreProperties>
</file>